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45" windowWidth="15135" windowHeight="7650"/>
  </bookViews>
  <sheets>
    <sheet name="page 1 " sheetId="3" r:id="rId1"/>
  </sheets>
  <definedNames>
    <definedName name="_xlnm.Print_Area" localSheetId="0">'page 1 '!$A$1:$S$20</definedName>
  </definedNames>
  <calcPr calcId="124519"/>
</workbook>
</file>

<file path=xl/calcChain.xml><?xml version="1.0" encoding="utf-8"?>
<calcChain xmlns="http://schemas.openxmlformats.org/spreadsheetml/2006/main">
  <c r="O20" i="3"/>
  <c r="M20"/>
  <c r="K20"/>
  <c r="I20"/>
  <c r="H20"/>
  <c r="F20"/>
  <c r="E20"/>
  <c r="Q19"/>
  <c r="S19" s="1"/>
  <c r="Q18"/>
  <c r="S18" s="1"/>
  <c r="Q17"/>
  <c r="S17" s="1"/>
  <c r="Q16"/>
  <c r="S16" s="1"/>
  <c r="Q15"/>
  <c r="S15" s="1"/>
  <c r="S14"/>
  <c r="S13"/>
  <c r="S12"/>
  <c r="Q11"/>
  <c r="S11" s="1"/>
  <c r="Q10"/>
  <c r="S10" s="1"/>
  <c r="Q9"/>
  <c r="S9" s="1"/>
  <c r="Q8"/>
  <c r="S7"/>
  <c r="S6"/>
  <c r="Q20" l="1"/>
  <c r="S8"/>
  <c r="S20" s="1"/>
</calcChain>
</file>

<file path=xl/sharedStrings.xml><?xml version="1.0" encoding="utf-8"?>
<sst xmlns="http://schemas.openxmlformats.org/spreadsheetml/2006/main" count="32" uniqueCount="29">
  <si>
    <t>Kab. Banggai</t>
  </si>
  <si>
    <t>Kab. Banggai Kepulauan</t>
  </si>
  <si>
    <t>Kab. Buol</t>
  </si>
  <si>
    <t>Kab. Toli-Toli</t>
  </si>
  <si>
    <t>Kab. Donggala</t>
  </si>
  <si>
    <t>Kab. Morowali</t>
  </si>
  <si>
    <t>Kab. Poso</t>
  </si>
  <si>
    <t>Kota Palu</t>
  </si>
  <si>
    <t>Kab. Parigi Moutong</t>
  </si>
  <si>
    <t>Kab. Tojo Una Una</t>
  </si>
  <si>
    <t>Kab. Sigi</t>
  </si>
  <si>
    <t>Kab. Banggai Laut</t>
  </si>
  <si>
    <t>Kab. Morowali Utara</t>
  </si>
  <si>
    <t>DAK PENUGASAN</t>
  </si>
  <si>
    <t>DAK AFIRMASI</t>
  </si>
  <si>
    <t>No</t>
  </si>
  <si>
    <t>Nama Daerah</t>
  </si>
  <si>
    <t>Pelayanan Kesehatan Rujukan</t>
  </si>
  <si>
    <t>Penurunan
Stunting</t>
  </si>
  <si>
    <t>Pengendalian
Penyakit</t>
  </si>
  <si>
    <t>Penguatan Puskesmas DTPK</t>
  </si>
  <si>
    <t>Penguatan Pembangunan RS Pratama</t>
  </si>
  <si>
    <t>ALOKASI DAK FISIK TA 2019</t>
  </si>
  <si>
    <t>Jumlah</t>
  </si>
  <si>
    <t>DAK PENUGASAN DAN DAK AFIRMASI</t>
  </si>
  <si>
    <t>Jumlah Keseluruhan</t>
  </si>
  <si>
    <t>Sub total
Kesehatan</t>
  </si>
  <si>
    <t>Bapelkes</t>
  </si>
  <si>
    <t>Prov. Sulawesi Tengah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</si>
</sst>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4" xfId="0" applyFont="1" applyBorder="1" applyAlignment="1">
      <alignment horizontal="left" vertical="top"/>
    </xf>
    <xf numFmtId="0" fontId="2" fillId="0" borderId="0" xfId="0" applyFont="1"/>
    <xf numFmtId="0" fontId="2" fillId="0" borderId="0" xfId="0" applyFont="1" applyBorder="1" applyAlignment="1">
      <alignment horizontal="left" vertical="top"/>
    </xf>
    <xf numFmtId="164" fontId="2" fillId="0" borderId="0" xfId="1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164" fontId="5" fillId="0" borderId="0" xfId="0" applyNumberFormat="1" applyFont="1" applyBorder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4" fontId="8" fillId="0" borderId="9" xfId="1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4" fillId="0" borderId="10" xfId="1" applyNumberFormat="1" applyFont="1" applyBorder="1" applyAlignment="1">
      <alignment vertical="center" wrapText="1"/>
    </xf>
    <xf numFmtId="164" fontId="4" fillId="0" borderId="9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3" xfId="1" applyNumberFormat="1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vertical="center" wrapText="1"/>
    </xf>
    <xf numFmtId="164" fontId="9" fillId="0" borderId="5" xfId="1" applyNumberFormat="1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3" xfId="1" applyNumberFormat="1" applyFont="1" applyBorder="1" applyAlignment="1">
      <alignment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64" fontId="9" fillId="0" borderId="1" xfId="1" applyNumberFormat="1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21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V10" sqref="V10"/>
    </sheetView>
  </sheetViews>
  <sheetFormatPr defaultColWidth="9.1328125" defaultRowHeight="13.9"/>
  <cols>
    <col min="1" max="1" width="5.1328125" style="1" customWidth="1"/>
    <col min="2" max="2" width="26.86328125" style="1" customWidth="1"/>
    <col min="3" max="3" width="0.1328125" style="1" customWidth="1"/>
    <col min="4" max="4" width="3.265625" style="1" customWidth="1"/>
    <col min="5" max="5" width="17" style="1" customWidth="1"/>
    <col min="6" max="6" width="15.3984375" style="1" customWidth="1"/>
    <col min="7" max="7" width="3.73046875" style="1" customWidth="1"/>
    <col min="8" max="8" width="16.1328125" style="1" customWidth="1"/>
    <col min="9" max="10" width="6.73046875" style="1" customWidth="1"/>
    <col min="11" max="11" width="5.3984375" style="1" hidden="1" customWidth="1"/>
    <col min="12" max="12" width="12.3984375" style="1" hidden="1" customWidth="1"/>
    <col min="13" max="13" width="8.1328125" style="1" customWidth="1"/>
    <col min="14" max="14" width="14.3984375" style="1" customWidth="1"/>
    <col min="15" max="15" width="8.1328125" style="1" customWidth="1"/>
    <col min="16" max="16" width="9" style="1" customWidth="1"/>
    <col min="17" max="17" width="8.1328125" style="1" hidden="1" customWidth="1"/>
    <col min="18" max="18" width="10" style="1" hidden="1" customWidth="1"/>
    <col min="19" max="19" width="17.1328125" style="11" customWidth="1"/>
    <col min="20" max="16384" width="9.1328125" style="1"/>
  </cols>
  <sheetData>
    <row r="1" spans="1:19" s="2" customFormat="1" ht="23.25" customHeight="1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s="2" customFormat="1" ht="23.25" customHeight="1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s="2" customFormat="1" ht="5.4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/>
    </row>
    <row r="4" spans="1:19" s="20" customFormat="1" ht="21.75" customHeight="1">
      <c r="A4" s="50" t="s">
        <v>15</v>
      </c>
      <c r="B4" s="52" t="s">
        <v>16</v>
      </c>
      <c r="C4" s="54" t="s">
        <v>13</v>
      </c>
      <c r="D4" s="54"/>
      <c r="E4" s="54"/>
      <c r="F4" s="54"/>
      <c r="G4" s="54"/>
      <c r="H4" s="54"/>
      <c r="I4" s="54"/>
      <c r="J4" s="54"/>
      <c r="K4" s="54"/>
      <c r="L4" s="54"/>
      <c r="M4" s="54" t="s">
        <v>14</v>
      </c>
      <c r="N4" s="54"/>
      <c r="O4" s="54"/>
      <c r="P4" s="54"/>
      <c r="Q4" s="54"/>
      <c r="R4" s="55"/>
      <c r="S4" s="56" t="s">
        <v>25</v>
      </c>
    </row>
    <row r="5" spans="1:19" s="21" customFormat="1" ht="60.75" customHeight="1">
      <c r="A5" s="51" t="s">
        <v>15</v>
      </c>
      <c r="B5" s="53" t="s">
        <v>16</v>
      </c>
      <c r="C5" s="27"/>
      <c r="D5" s="47" t="s">
        <v>17</v>
      </c>
      <c r="E5" s="47"/>
      <c r="F5" s="29" t="s">
        <v>18</v>
      </c>
      <c r="G5" s="47" t="s">
        <v>19</v>
      </c>
      <c r="H5" s="47"/>
      <c r="I5" s="47" t="s">
        <v>27</v>
      </c>
      <c r="J5" s="47"/>
      <c r="K5" s="46" t="s">
        <v>26</v>
      </c>
      <c r="L5" s="46"/>
      <c r="M5" s="47" t="s">
        <v>20</v>
      </c>
      <c r="N5" s="47"/>
      <c r="O5" s="47" t="s">
        <v>21</v>
      </c>
      <c r="P5" s="47"/>
      <c r="Q5" s="46" t="s">
        <v>26</v>
      </c>
      <c r="R5" s="48"/>
      <c r="S5" s="57"/>
    </row>
    <row r="6" spans="1:19" s="14" customFormat="1" ht="27" customHeight="1">
      <c r="A6" s="12">
        <v>1</v>
      </c>
      <c r="B6" s="13" t="s">
        <v>28</v>
      </c>
      <c r="C6" s="13"/>
      <c r="D6" s="39">
        <v>0</v>
      </c>
      <c r="E6" s="39"/>
      <c r="F6" s="24">
        <v>1069558</v>
      </c>
      <c r="G6" s="39"/>
      <c r="H6" s="39"/>
      <c r="I6" s="39">
        <v>0</v>
      </c>
      <c r="J6" s="39"/>
      <c r="K6" s="44">
        <v>1069558</v>
      </c>
      <c r="L6" s="44"/>
      <c r="M6" s="39">
        <v>0</v>
      </c>
      <c r="N6" s="39"/>
      <c r="O6" s="39">
        <v>0</v>
      </c>
      <c r="P6" s="39"/>
      <c r="Q6" s="45">
        <v>0</v>
      </c>
      <c r="R6" s="45"/>
      <c r="S6" s="30">
        <f>SUM(K6+Q6)</f>
        <v>1069558</v>
      </c>
    </row>
    <row r="7" spans="1:19" s="14" customFormat="1" ht="27" customHeight="1">
      <c r="A7" s="12">
        <v>2</v>
      </c>
      <c r="B7" s="13" t="s">
        <v>0</v>
      </c>
      <c r="C7" s="13"/>
      <c r="D7" s="39">
        <v>52170200</v>
      </c>
      <c r="E7" s="39"/>
      <c r="F7" s="24">
        <v>1449999</v>
      </c>
      <c r="G7" s="39">
        <v>6895641</v>
      </c>
      <c r="H7" s="39"/>
      <c r="I7" s="39">
        <v>0</v>
      </c>
      <c r="J7" s="39"/>
      <c r="K7" s="44">
        <v>60515840</v>
      </c>
      <c r="L7" s="44"/>
      <c r="M7" s="39">
        <v>0</v>
      </c>
      <c r="N7" s="39"/>
      <c r="O7" s="39">
        <v>0</v>
      </c>
      <c r="P7" s="39"/>
      <c r="Q7" s="45">
        <v>0</v>
      </c>
      <c r="R7" s="45"/>
      <c r="S7" s="30">
        <f>SUM(K7+Q7)</f>
        <v>60515840</v>
      </c>
    </row>
    <row r="8" spans="1:19" s="14" customFormat="1" ht="27" customHeight="1">
      <c r="A8" s="12">
        <v>3</v>
      </c>
      <c r="B8" s="13" t="s">
        <v>1</v>
      </c>
      <c r="C8" s="13"/>
      <c r="D8" s="39">
        <v>0</v>
      </c>
      <c r="E8" s="39"/>
      <c r="F8" s="24"/>
      <c r="G8" s="39">
        <v>1832670</v>
      </c>
      <c r="H8" s="39"/>
      <c r="I8" s="39">
        <v>0</v>
      </c>
      <c r="J8" s="39"/>
      <c r="K8" s="44">
        <v>1832670</v>
      </c>
      <c r="L8" s="44"/>
      <c r="M8" s="39">
        <v>24624051</v>
      </c>
      <c r="N8" s="39"/>
      <c r="O8" s="39">
        <v>0</v>
      </c>
      <c r="P8" s="39"/>
      <c r="Q8" s="37">
        <f>SUM(M8)</f>
        <v>24624051</v>
      </c>
      <c r="R8" s="38"/>
      <c r="S8" s="30">
        <f>SUM(K8+Q8)</f>
        <v>26456721</v>
      </c>
    </row>
    <row r="9" spans="1:19" s="14" customFormat="1" ht="27" customHeight="1">
      <c r="A9" s="12">
        <v>4</v>
      </c>
      <c r="B9" s="13" t="s">
        <v>2</v>
      </c>
      <c r="C9" s="13"/>
      <c r="D9" s="39">
        <v>0</v>
      </c>
      <c r="E9" s="39"/>
      <c r="F9" s="24">
        <v>264336</v>
      </c>
      <c r="G9" s="39">
        <v>1754143</v>
      </c>
      <c r="H9" s="39"/>
      <c r="I9" s="39">
        <v>0</v>
      </c>
      <c r="J9" s="39"/>
      <c r="K9" s="44">
        <v>2018479</v>
      </c>
      <c r="L9" s="44"/>
      <c r="M9" s="39">
        <v>18648500</v>
      </c>
      <c r="N9" s="39"/>
      <c r="O9" s="39">
        <v>0</v>
      </c>
      <c r="P9" s="39"/>
      <c r="Q9" s="37">
        <f t="shared" ref="Q9:Q19" si="0">SUM(M9)</f>
        <v>18648500</v>
      </c>
      <c r="R9" s="38"/>
      <c r="S9" s="30">
        <f t="shared" ref="S9:S18" si="1">SUM(K9+Q9)</f>
        <v>20666979</v>
      </c>
    </row>
    <row r="10" spans="1:19" s="14" customFormat="1" ht="27" customHeight="1">
      <c r="A10" s="12">
        <v>5</v>
      </c>
      <c r="B10" s="13" t="s">
        <v>3</v>
      </c>
      <c r="C10" s="13"/>
      <c r="D10" s="39">
        <v>50215294</v>
      </c>
      <c r="E10" s="39"/>
      <c r="F10" s="24">
        <v>356368</v>
      </c>
      <c r="G10" s="39">
        <v>1716167</v>
      </c>
      <c r="H10" s="39"/>
      <c r="I10" s="39">
        <v>0</v>
      </c>
      <c r="J10" s="39"/>
      <c r="K10" s="44">
        <v>52287829</v>
      </c>
      <c r="L10" s="44"/>
      <c r="M10" s="39">
        <v>22600682</v>
      </c>
      <c r="N10" s="39"/>
      <c r="O10" s="39">
        <v>0</v>
      </c>
      <c r="P10" s="39"/>
      <c r="Q10" s="37">
        <f t="shared" si="0"/>
        <v>22600682</v>
      </c>
      <c r="R10" s="38"/>
      <c r="S10" s="30">
        <f t="shared" si="1"/>
        <v>74888511</v>
      </c>
    </row>
    <row r="11" spans="1:19" s="14" customFormat="1" ht="27" customHeight="1">
      <c r="A11" s="12">
        <v>6</v>
      </c>
      <c r="B11" s="13" t="s">
        <v>4</v>
      </c>
      <c r="C11" s="13"/>
      <c r="D11" s="39">
        <v>0</v>
      </c>
      <c r="E11" s="39"/>
      <c r="F11" s="24">
        <v>563673</v>
      </c>
      <c r="G11" s="39">
        <v>4166299</v>
      </c>
      <c r="H11" s="39"/>
      <c r="I11" s="39">
        <v>0</v>
      </c>
      <c r="J11" s="39"/>
      <c r="K11" s="44">
        <v>4729972</v>
      </c>
      <c r="L11" s="44"/>
      <c r="M11" s="39">
        <v>48209483</v>
      </c>
      <c r="N11" s="39"/>
      <c r="O11" s="39">
        <v>0</v>
      </c>
      <c r="P11" s="39"/>
      <c r="Q11" s="37">
        <f t="shared" si="0"/>
        <v>48209483</v>
      </c>
      <c r="R11" s="38"/>
      <c r="S11" s="30">
        <f t="shared" si="1"/>
        <v>52939455</v>
      </c>
    </row>
    <row r="12" spans="1:19" s="14" customFormat="1" ht="27" customHeight="1">
      <c r="A12" s="12">
        <v>7</v>
      </c>
      <c r="B12" s="13" t="s">
        <v>5</v>
      </c>
      <c r="C12" s="13"/>
      <c r="D12" s="39">
        <v>52536831</v>
      </c>
      <c r="E12" s="39"/>
      <c r="F12" s="24">
        <v>173272</v>
      </c>
      <c r="G12" s="39">
        <v>1991329</v>
      </c>
      <c r="H12" s="39"/>
      <c r="I12" s="39">
        <v>0</v>
      </c>
      <c r="J12" s="39"/>
      <c r="K12" s="44">
        <v>54701432</v>
      </c>
      <c r="L12" s="44"/>
      <c r="M12" s="39">
        <v>0</v>
      </c>
      <c r="N12" s="39"/>
      <c r="O12" s="39">
        <v>0</v>
      </c>
      <c r="P12" s="39"/>
      <c r="Q12" s="45">
        <v>0</v>
      </c>
      <c r="R12" s="45"/>
      <c r="S12" s="30">
        <f t="shared" si="1"/>
        <v>54701432</v>
      </c>
    </row>
    <row r="13" spans="1:19" s="14" customFormat="1" ht="27" customHeight="1">
      <c r="A13" s="12">
        <v>8</v>
      </c>
      <c r="B13" s="13" t="s">
        <v>6</v>
      </c>
      <c r="C13" s="13"/>
      <c r="D13" s="39">
        <v>0</v>
      </c>
      <c r="E13" s="39"/>
      <c r="F13" s="24">
        <v>350218</v>
      </c>
      <c r="G13" s="39">
        <v>4114073</v>
      </c>
      <c r="H13" s="39"/>
      <c r="I13" s="39">
        <v>0</v>
      </c>
      <c r="J13" s="39"/>
      <c r="K13" s="44">
        <v>4464291</v>
      </c>
      <c r="L13" s="44"/>
      <c r="M13" s="39">
        <v>0</v>
      </c>
      <c r="N13" s="39"/>
      <c r="O13" s="39">
        <v>0</v>
      </c>
      <c r="P13" s="39"/>
      <c r="Q13" s="45">
        <v>0</v>
      </c>
      <c r="R13" s="45"/>
      <c r="S13" s="30">
        <f t="shared" si="1"/>
        <v>4464291</v>
      </c>
    </row>
    <row r="14" spans="1:19" s="14" customFormat="1" ht="27" customHeight="1">
      <c r="A14" s="12">
        <v>9</v>
      </c>
      <c r="B14" s="13" t="s">
        <v>7</v>
      </c>
      <c r="C14" s="13"/>
      <c r="D14" s="39">
        <v>0</v>
      </c>
      <c r="E14" s="39"/>
      <c r="F14" s="24">
        <v>0</v>
      </c>
      <c r="G14" s="39">
        <v>0</v>
      </c>
      <c r="H14" s="39"/>
      <c r="I14" s="39">
        <v>0</v>
      </c>
      <c r="J14" s="39"/>
      <c r="K14" s="44">
        <v>0</v>
      </c>
      <c r="L14" s="44"/>
      <c r="M14" s="39">
        <v>0</v>
      </c>
      <c r="N14" s="39"/>
      <c r="O14" s="39">
        <v>0</v>
      </c>
      <c r="P14" s="39"/>
      <c r="Q14" s="45">
        <v>0</v>
      </c>
      <c r="R14" s="45"/>
      <c r="S14" s="30">
        <f t="shared" si="1"/>
        <v>0</v>
      </c>
    </row>
    <row r="15" spans="1:19" s="14" customFormat="1" ht="27" customHeight="1">
      <c r="A15" s="12">
        <v>10</v>
      </c>
      <c r="B15" s="13" t="s">
        <v>8</v>
      </c>
      <c r="C15" s="13"/>
      <c r="D15" s="39">
        <v>43407843</v>
      </c>
      <c r="E15" s="39"/>
      <c r="F15" s="24">
        <v>2527999</v>
      </c>
      <c r="G15" s="39">
        <v>4317039</v>
      </c>
      <c r="H15" s="39"/>
      <c r="I15" s="39">
        <v>0</v>
      </c>
      <c r="J15" s="39"/>
      <c r="K15" s="44">
        <v>50252881</v>
      </c>
      <c r="L15" s="44"/>
      <c r="M15" s="39">
        <v>28847380</v>
      </c>
      <c r="N15" s="39"/>
      <c r="O15" s="39">
        <v>0</v>
      </c>
      <c r="P15" s="39"/>
      <c r="Q15" s="37">
        <f t="shared" si="0"/>
        <v>28847380</v>
      </c>
      <c r="R15" s="38"/>
      <c r="S15" s="30">
        <f t="shared" si="1"/>
        <v>79100261</v>
      </c>
    </row>
    <row r="16" spans="1:19" s="14" customFormat="1" ht="27" customHeight="1">
      <c r="A16" s="12">
        <v>11</v>
      </c>
      <c r="B16" s="13" t="s">
        <v>9</v>
      </c>
      <c r="C16" s="13"/>
      <c r="D16" s="39">
        <v>0</v>
      </c>
      <c r="E16" s="39"/>
      <c r="F16" s="24"/>
      <c r="G16" s="39">
        <v>2411338</v>
      </c>
      <c r="H16" s="39"/>
      <c r="I16" s="39">
        <v>0</v>
      </c>
      <c r="J16" s="39"/>
      <c r="K16" s="44">
        <v>2411338</v>
      </c>
      <c r="L16" s="44"/>
      <c r="M16" s="39">
        <v>37468341</v>
      </c>
      <c r="N16" s="39"/>
      <c r="O16" s="39">
        <v>0</v>
      </c>
      <c r="P16" s="39"/>
      <c r="Q16" s="37">
        <f t="shared" si="0"/>
        <v>37468341</v>
      </c>
      <c r="R16" s="38"/>
      <c r="S16" s="30">
        <f t="shared" si="1"/>
        <v>39879679</v>
      </c>
    </row>
    <row r="17" spans="1:19" s="14" customFormat="1" ht="27" customHeight="1">
      <c r="A17" s="12">
        <v>12</v>
      </c>
      <c r="B17" s="13" t="s">
        <v>10</v>
      </c>
      <c r="C17" s="13"/>
      <c r="D17" s="39">
        <v>0</v>
      </c>
      <c r="E17" s="39"/>
      <c r="F17" s="24">
        <v>335765</v>
      </c>
      <c r="G17" s="39">
        <v>1717206</v>
      </c>
      <c r="H17" s="39"/>
      <c r="I17" s="39">
        <v>0</v>
      </c>
      <c r="J17" s="39"/>
      <c r="K17" s="44">
        <v>2052971</v>
      </c>
      <c r="L17" s="44"/>
      <c r="M17" s="39">
        <v>14738643</v>
      </c>
      <c r="N17" s="39"/>
      <c r="O17" s="39">
        <v>0</v>
      </c>
      <c r="P17" s="39"/>
      <c r="Q17" s="37">
        <f t="shared" si="0"/>
        <v>14738643</v>
      </c>
      <c r="R17" s="38"/>
      <c r="S17" s="30">
        <f t="shared" si="1"/>
        <v>16791614</v>
      </c>
    </row>
    <row r="18" spans="1:19" s="14" customFormat="1" ht="27" customHeight="1">
      <c r="A18" s="12">
        <v>13</v>
      </c>
      <c r="B18" s="13" t="s">
        <v>11</v>
      </c>
      <c r="C18" s="13"/>
      <c r="D18" s="39">
        <v>0</v>
      </c>
      <c r="E18" s="39"/>
      <c r="F18" s="24">
        <v>116659</v>
      </c>
      <c r="G18" s="39">
        <v>282725</v>
      </c>
      <c r="H18" s="39"/>
      <c r="I18" s="39">
        <v>0</v>
      </c>
      <c r="J18" s="39"/>
      <c r="K18" s="44">
        <v>399384</v>
      </c>
      <c r="L18" s="44"/>
      <c r="M18" s="39">
        <v>7145733</v>
      </c>
      <c r="N18" s="39"/>
      <c r="O18" s="39">
        <v>0</v>
      </c>
      <c r="P18" s="39"/>
      <c r="Q18" s="37">
        <f t="shared" si="0"/>
        <v>7145733</v>
      </c>
      <c r="R18" s="38"/>
      <c r="S18" s="30">
        <f t="shared" si="1"/>
        <v>7545117</v>
      </c>
    </row>
    <row r="19" spans="1:19" s="14" customFormat="1" ht="27" customHeight="1">
      <c r="A19" s="15">
        <v>14</v>
      </c>
      <c r="B19" s="16" t="s">
        <v>12</v>
      </c>
      <c r="C19" s="16"/>
      <c r="D19" s="39">
        <v>0</v>
      </c>
      <c r="E19" s="39"/>
      <c r="F19" s="25">
        <v>184813</v>
      </c>
      <c r="G19" s="40">
        <v>5839306</v>
      </c>
      <c r="H19" s="40"/>
      <c r="I19" s="39">
        <v>0</v>
      </c>
      <c r="J19" s="39"/>
      <c r="K19" s="41">
        <v>6024119</v>
      </c>
      <c r="L19" s="41"/>
      <c r="M19" s="40">
        <v>27729671</v>
      </c>
      <c r="N19" s="40"/>
      <c r="O19" s="39">
        <v>0</v>
      </c>
      <c r="P19" s="39"/>
      <c r="Q19" s="42">
        <f t="shared" si="0"/>
        <v>27729671</v>
      </c>
      <c r="R19" s="43"/>
      <c r="S19" s="31">
        <f>SUM(K19+Q19)</f>
        <v>33753790</v>
      </c>
    </row>
    <row r="20" spans="1:19" s="19" customFormat="1" ht="27" customHeight="1">
      <c r="A20" s="32" t="s">
        <v>23</v>
      </c>
      <c r="B20" s="33"/>
      <c r="C20" s="17"/>
      <c r="D20" s="18"/>
      <c r="E20" s="22">
        <f>SUM(D6:E19)</f>
        <v>198330168</v>
      </c>
      <c r="F20" s="26">
        <f>SUM(E6:F19)</f>
        <v>7392660</v>
      </c>
      <c r="G20" s="23"/>
      <c r="H20" s="22">
        <f>SUM(G6:H19)</f>
        <v>37037936</v>
      </c>
      <c r="I20" s="34">
        <f>SUM(I6:J19)</f>
        <v>0</v>
      </c>
      <c r="J20" s="34"/>
      <c r="K20" s="35">
        <f>SUM(K6:L19)</f>
        <v>242760764</v>
      </c>
      <c r="L20" s="35"/>
      <c r="M20" s="36">
        <f>SUM(M6:N19)</f>
        <v>230012484</v>
      </c>
      <c r="N20" s="36"/>
      <c r="O20" s="34">
        <f>SUM(O6:P19)</f>
        <v>0</v>
      </c>
      <c r="P20" s="34"/>
      <c r="Q20" s="35">
        <f>SUM(Q6:R19)</f>
        <v>230012484</v>
      </c>
      <c r="R20" s="35"/>
      <c r="S20" s="26">
        <f>SUM(R6:S19)</f>
        <v>472773248</v>
      </c>
    </row>
    <row r="21" spans="1:19" s="4" customFormat="1" ht="21" customHeight="1">
      <c r="A21" s="28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  <c r="P21" s="7"/>
      <c r="Q21" s="8"/>
      <c r="R21" s="7"/>
      <c r="S21" s="10"/>
    </row>
  </sheetData>
  <mergeCells count="118">
    <mergeCell ref="A1:S1"/>
    <mergeCell ref="A2:S2"/>
    <mergeCell ref="A4:A5"/>
    <mergeCell ref="B4:B5"/>
    <mergeCell ref="C4:L4"/>
    <mergeCell ref="M4:R4"/>
    <mergeCell ref="S4:S5"/>
    <mergeCell ref="D5:E5"/>
    <mergeCell ref="G5:H5"/>
    <mergeCell ref="I5:J5"/>
    <mergeCell ref="Q6:R6"/>
    <mergeCell ref="D7:E7"/>
    <mergeCell ref="G7:H7"/>
    <mergeCell ref="I7:J7"/>
    <mergeCell ref="K7:L7"/>
    <mergeCell ref="M7:N7"/>
    <mergeCell ref="O7:P7"/>
    <mergeCell ref="Q7:R7"/>
    <mergeCell ref="K5:L5"/>
    <mergeCell ref="M5:N5"/>
    <mergeCell ref="O5:P5"/>
    <mergeCell ref="Q5:R5"/>
    <mergeCell ref="D6:E6"/>
    <mergeCell ref="G6:H6"/>
    <mergeCell ref="I6:J6"/>
    <mergeCell ref="K6:L6"/>
    <mergeCell ref="M6:N6"/>
    <mergeCell ref="O6:P6"/>
    <mergeCell ref="Q8:R8"/>
    <mergeCell ref="D9:E9"/>
    <mergeCell ref="G9:H9"/>
    <mergeCell ref="I9:J9"/>
    <mergeCell ref="K9:L9"/>
    <mergeCell ref="M9:N9"/>
    <mergeCell ref="O9:P9"/>
    <mergeCell ref="Q9:R9"/>
    <mergeCell ref="D8:E8"/>
    <mergeCell ref="G8:H8"/>
    <mergeCell ref="I8:J8"/>
    <mergeCell ref="K8:L8"/>
    <mergeCell ref="M8:N8"/>
    <mergeCell ref="O8:P8"/>
    <mergeCell ref="Q10:R10"/>
    <mergeCell ref="D11:E11"/>
    <mergeCell ref="G11:H11"/>
    <mergeCell ref="I11:J11"/>
    <mergeCell ref="K11:L11"/>
    <mergeCell ref="M11:N11"/>
    <mergeCell ref="O11:P11"/>
    <mergeCell ref="Q11:R11"/>
    <mergeCell ref="D10:E10"/>
    <mergeCell ref="G10:H10"/>
    <mergeCell ref="I10:J10"/>
    <mergeCell ref="K10:L10"/>
    <mergeCell ref="M10:N10"/>
    <mergeCell ref="O10:P10"/>
    <mergeCell ref="Q12:R12"/>
    <mergeCell ref="D13:E13"/>
    <mergeCell ref="G13:H13"/>
    <mergeCell ref="I13:J13"/>
    <mergeCell ref="K13:L13"/>
    <mergeCell ref="M13:N13"/>
    <mergeCell ref="O13:P13"/>
    <mergeCell ref="Q13:R13"/>
    <mergeCell ref="D12:E12"/>
    <mergeCell ref="G12:H12"/>
    <mergeCell ref="I12:J12"/>
    <mergeCell ref="K12:L12"/>
    <mergeCell ref="M12:N12"/>
    <mergeCell ref="O12:P12"/>
    <mergeCell ref="Q14:R14"/>
    <mergeCell ref="D15:E15"/>
    <mergeCell ref="G15:H15"/>
    <mergeCell ref="I15:J15"/>
    <mergeCell ref="K15:L15"/>
    <mergeCell ref="M15:N15"/>
    <mergeCell ref="O15:P15"/>
    <mergeCell ref="Q15:R15"/>
    <mergeCell ref="D14:E14"/>
    <mergeCell ref="G14:H14"/>
    <mergeCell ref="I14:J14"/>
    <mergeCell ref="K14:L14"/>
    <mergeCell ref="M14:N14"/>
    <mergeCell ref="O14:P14"/>
    <mergeCell ref="G17:H17"/>
    <mergeCell ref="I17:J17"/>
    <mergeCell ref="K17:L17"/>
    <mergeCell ref="M17:N17"/>
    <mergeCell ref="O17:P17"/>
    <mergeCell ref="Q17:R17"/>
    <mergeCell ref="D16:E16"/>
    <mergeCell ref="G16:H16"/>
    <mergeCell ref="I16:J16"/>
    <mergeCell ref="K16:L16"/>
    <mergeCell ref="M16:N16"/>
    <mergeCell ref="O16:P16"/>
    <mergeCell ref="A20:B20"/>
    <mergeCell ref="I20:J20"/>
    <mergeCell ref="K20:L20"/>
    <mergeCell ref="M20:N20"/>
    <mergeCell ref="O20:P20"/>
    <mergeCell ref="Q20:R20"/>
    <mergeCell ref="Q18:R18"/>
    <mergeCell ref="D19:E19"/>
    <mergeCell ref="G19:H19"/>
    <mergeCell ref="I19:J19"/>
    <mergeCell ref="K19:L19"/>
    <mergeCell ref="M19:N19"/>
    <mergeCell ref="O19:P19"/>
    <mergeCell ref="Q19:R19"/>
    <mergeCell ref="D18:E18"/>
    <mergeCell ref="G18:H18"/>
    <mergeCell ref="I18:J18"/>
    <mergeCell ref="K18:L18"/>
    <mergeCell ref="M18:N18"/>
    <mergeCell ref="O18:P18"/>
    <mergeCell ref="Q16:R16"/>
    <mergeCell ref="D17:E17"/>
  </mergeCells>
  <printOptions horizontalCentered="1"/>
  <pageMargins left="0.13" right="0.2" top="0.75" bottom="0.75" header="0.3" footer="0.3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 </vt:lpstr>
      <vt:lpstr>'page 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2019-07-01T01:43:08Z</cp:lastPrinted>
  <dcterms:created xsi:type="dcterms:W3CDTF">2018-11-01T06:48:42Z</dcterms:created>
  <dcterms:modified xsi:type="dcterms:W3CDTF">2024-05-14T13:17:03Z</dcterms:modified>
</cp:coreProperties>
</file>